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工事内訳書" sheetId="1" state="visible" r:id="rId1"/>
  </sheets>
  <definedNames>
    <definedName name="_xlnm.Print_Titles" localSheetId="0">'工事内訳書'!$8:$8</definedName>
    <definedName name="_xlnm.Print_Area" localSheetId="0">'工事内訳書'!$A$1:$H$46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"/>
  </numFmts>
  <fonts count="10">
    <font>
      <name val="Calibri"/>
      <family val="2"/>
      <color theme="1"/>
      <sz val="11"/>
      <scheme val="minor"/>
    </font>
    <font>
      <name val="游ゴシック"/>
      <b val="1"/>
      <sz val="20"/>
    </font>
    <font>
      <name val="游ゴシック"/>
      <sz val="9"/>
    </font>
    <font>
      <name val="游ゴシック"/>
      <color rgb="00808080"/>
      <sz val="9"/>
    </font>
    <font>
      <name val="游ゴシック"/>
      <b val="1"/>
      <sz val="10"/>
    </font>
    <font>
      <name val="游ゴシック"/>
      <sz val="10"/>
    </font>
    <font>
      <name val="游ゴシック"/>
      <b val="1"/>
      <sz val="11"/>
    </font>
    <font>
      <name val="游ゴシック"/>
      <b val="1"/>
      <sz val="12"/>
    </font>
    <font>
      <name val="游ゴシック"/>
      <b val="1"/>
      <color rgb="00595959"/>
      <sz val="9"/>
    </font>
    <font>
      <name val="游ゴシック"/>
      <color rgb="00595959"/>
      <sz val="9"/>
    </font>
  </fonts>
  <fills count="7">
    <fill>
      <patternFill/>
    </fill>
    <fill>
      <patternFill patternType="gray125"/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E7EDF7"/>
      </patternFill>
    </fill>
    <fill>
      <patternFill patternType="solid">
        <fgColor rgb="00F5F7FA"/>
      </patternFill>
    </fill>
    <fill>
      <patternFill patternType="solid">
        <fgColor rgb="00FFF4E5"/>
      </patternFill>
    </fill>
  </fills>
  <borders count="3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 style="thin">
        <color rgb="00BFBFBF"/>
      </left>
      <right style="thin">
        <color rgb="00BFBFBF"/>
      </right>
      <top style="medium">
        <color rgb="00808080"/>
      </top>
      <bottom style="medium">
        <color rgb="00808080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0" borderId="1" applyAlignment="1" pivotButton="0" quotePrefix="0" xfId="0">
      <alignment vertical="center"/>
    </xf>
    <xf numFmtId="0" fontId="4" fillId="3" borderId="2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vertical="center"/>
    </xf>
    <xf numFmtId="0" fontId="5" fillId="4" borderId="1" applyAlignment="1" pivotButton="0" quotePrefix="0" xfId="0">
      <alignment vertical="center"/>
    </xf>
    <xf numFmtId="3" fontId="4" fillId="4" borderId="1" applyAlignment="1" pivotButton="0" quotePrefix="0" xfId="0">
      <alignment horizontal="right" vertical="center"/>
    </xf>
    <xf numFmtId="0" fontId="2" fillId="4" borderId="1" applyAlignment="1" pivotButton="0" quotePrefix="0" xfId="0">
      <alignment vertical="center"/>
    </xf>
    <xf numFmtId="0" fontId="2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/>
    </xf>
    <xf numFmtId="3" fontId="4" fillId="5" borderId="1" applyAlignment="1" pivotButton="0" quotePrefix="0" xfId="0">
      <alignment horizontal="right" vertical="center"/>
    </xf>
    <xf numFmtId="0" fontId="2" fillId="5" borderId="1" applyAlignment="1" pivotButton="0" quotePrefix="0" xfId="0">
      <alignment vertical="center"/>
    </xf>
    <xf numFmtId="0" fontId="2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vertical="center" indent="2"/>
    </xf>
    <xf numFmtId="0" fontId="2" fillId="0" borderId="1" applyAlignment="1" pivotButton="0" quotePrefix="0" xfId="0">
      <alignment vertical="center"/>
    </xf>
    <xf numFmtId="164" fontId="5" fillId="0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center" vertical="center"/>
    </xf>
    <xf numFmtId="3" fontId="5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vertical="center" wrapText="1"/>
    </xf>
    <xf numFmtId="0" fontId="2" fillId="6" borderId="1" applyAlignment="1" pivotButton="0" quotePrefix="0" xfId="0">
      <alignment horizontal="center" vertical="center"/>
    </xf>
    <xf numFmtId="0" fontId="5" fillId="6" borderId="1" applyAlignment="1" pivotButton="0" quotePrefix="0" xfId="0">
      <alignment vertical="center" indent="2"/>
    </xf>
    <xf numFmtId="0" fontId="2" fillId="6" borderId="1" applyAlignment="1" pivotButton="0" quotePrefix="0" xfId="0">
      <alignment vertical="center"/>
    </xf>
    <xf numFmtId="164" fontId="5" fillId="6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center" vertical="center"/>
    </xf>
    <xf numFmtId="3" fontId="5" fillId="6" borderId="1" applyAlignment="1" pivotButton="0" quotePrefix="0" xfId="0">
      <alignment horizontal="right" vertical="center"/>
    </xf>
    <xf numFmtId="0" fontId="2" fillId="6" borderId="1" applyAlignment="1" pivotButton="0" quotePrefix="0" xfId="0">
      <alignment vertical="center" wrapText="1"/>
    </xf>
    <xf numFmtId="0" fontId="4" fillId="2" borderId="1" applyAlignment="1" pivotButton="0" quotePrefix="0" xfId="0">
      <alignment horizontal="right" vertical="center"/>
    </xf>
    <xf numFmtId="0" fontId="5" fillId="2" borderId="1" applyAlignment="1" pivotButton="0" quotePrefix="0" xfId="0">
      <alignment vertical="center"/>
    </xf>
    <xf numFmtId="3" fontId="4" fillId="2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right" vertical="center"/>
    </xf>
    <xf numFmtId="0" fontId="5" fillId="3" borderId="1" applyAlignment="1" pivotButton="0" quotePrefix="0" xfId="0">
      <alignment vertical="center"/>
    </xf>
    <xf numFmtId="3" fontId="7" fillId="3" borderId="1" applyAlignment="1" pivotButton="0" quotePrefix="0" xfId="0">
      <alignment horizontal="right" vertical="center"/>
    </xf>
    <xf numFmtId="0" fontId="8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26" customWidth="1" min="2" max="2"/>
    <col width="20" customWidth="1" min="3" max="3"/>
    <col width="8" customWidth="1" min="4" max="4"/>
    <col width="6" customWidth="1" min="5" max="5"/>
    <col width="12" customWidth="1" min="6" max="6"/>
    <col width="14" customWidth="1" min="7" max="7"/>
    <col width="16" customWidth="1" min="8" max="8"/>
  </cols>
  <sheetData>
    <row r="1" ht="34" customHeight="1">
      <c r="A1" s="1" t="inlineStr">
        <is>
          <t>工 事 内 訳 書</t>
        </is>
      </c>
    </row>
    <row r="2">
      <c r="A2" s="2" t="inlineStr">
        <is>
          <t>※ 大項目（工種）→ 中項目 → 小項目 の階層で内訳を記入します。灰色の行は数式で自動集計されます。</t>
        </is>
      </c>
    </row>
    <row r="4" ht="20" customHeight="1">
      <c r="A4" s="3" t="inlineStr">
        <is>
          <t>工　事　名</t>
        </is>
      </c>
      <c r="B4" s="4" t="inlineStr">
        <is>
          <t>〇〇様邸 新築工事</t>
        </is>
      </c>
      <c r="C4" s="4" t="n"/>
      <c r="D4" s="4" t="n"/>
      <c r="E4" s="3" t="inlineStr">
        <is>
          <t>提　出　先</t>
        </is>
      </c>
      <c r="F4" s="4" t="inlineStr">
        <is>
          <t>株式会社〇〇建設 御中</t>
        </is>
      </c>
      <c r="G4" s="4" t="n"/>
      <c r="H4" s="4" t="n"/>
    </row>
    <row r="5" ht="20" customHeight="1">
      <c r="A5" s="3" t="inlineStr">
        <is>
          <t>工事場所</t>
        </is>
      </c>
      <c r="B5" s="4" t="inlineStr">
        <is>
          <t>東京都〇〇区〇〇 1-2-3</t>
        </is>
      </c>
      <c r="C5" s="4" t="n"/>
      <c r="D5" s="4" t="n"/>
      <c r="E5" s="3" t="inlineStr">
        <is>
          <t>提出日</t>
        </is>
      </c>
      <c r="F5" s="4" t="inlineStr">
        <is>
          <t>2026年〇月〇日</t>
        </is>
      </c>
      <c r="G5" s="4" t="n"/>
      <c r="H5" s="4" t="n"/>
    </row>
    <row r="6" ht="20" customHeight="1">
      <c r="A6" s="3" t="inlineStr">
        <is>
          <t>工　　期</t>
        </is>
      </c>
      <c r="B6" s="4" t="inlineStr">
        <is>
          <t>2026年〇月〇日 　～　 2026年〇月〇日</t>
        </is>
      </c>
      <c r="C6" s="4" t="n"/>
      <c r="D6" s="4" t="n"/>
      <c r="E6" s="3" t="inlineStr">
        <is>
          <t>作成者</t>
        </is>
      </c>
      <c r="F6" s="4" t="inlineStr">
        <is>
          <t>〇〇工務店</t>
        </is>
      </c>
      <c r="G6" s="4" t="n"/>
      <c r="H6" s="4" t="n"/>
    </row>
    <row r="8" ht="24" customHeight="1">
      <c r="A8" s="5" t="inlineStr">
        <is>
          <t>階層</t>
        </is>
      </c>
      <c r="B8" s="5" t="inlineStr">
        <is>
          <t>名　称</t>
        </is>
      </c>
      <c r="C8" s="5" t="inlineStr">
        <is>
          <t>摘要・規格</t>
        </is>
      </c>
      <c r="D8" s="5" t="inlineStr">
        <is>
          <t>数量</t>
        </is>
      </c>
      <c r="E8" s="5" t="inlineStr">
        <is>
          <t>単位</t>
        </is>
      </c>
      <c r="F8" s="5" t="inlineStr">
        <is>
          <t>単価</t>
        </is>
      </c>
      <c r="G8" s="5" t="inlineStr">
        <is>
          <t>金　額</t>
        </is>
      </c>
      <c r="H8" s="5" t="inlineStr">
        <is>
          <t>備　考</t>
        </is>
      </c>
    </row>
    <row r="9" ht="19" customHeight="1">
      <c r="A9" s="6" t="inlineStr">
        <is>
          <t>大項目</t>
        </is>
      </c>
      <c r="B9" s="7" t="inlineStr">
        <is>
          <t>■ 仮設工事</t>
        </is>
      </c>
      <c r="C9" s="8" t="n"/>
      <c r="D9" s="8" t="n"/>
      <c r="E9" s="8" t="n"/>
      <c r="F9" s="8" t="n"/>
      <c r="G9" s="9">
        <f>SUMIF($A$10:$A$14,"中項目",$G$10:$G$14)</f>
        <v/>
      </c>
      <c r="H9" s="10" t="inlineStr"/>
    </row>
    <row r="10" ht="19" customHeight="1">
      <c r="A10" s="11" t="inlineStr">
        <is>
          <t>中項目</t>
        </is>
      </c>
      <c r="B10" s="12" t="inlineStr">
        <is>
          <t>共通仮設</t>
        </is>
      </c>
      <c r="C10" s="13" t="n"/>
      <c r="D10" s="13" t="n"/>
      <c r="E10" s="13" t="n"/>
      <c r="F10" s="13" t="n"/>
      <c r="G10" s="14">
        <f>SUMIF($A$11:$A$12,"小項目",$G$11:$G$12)</f>
        <v/>
      </c>
      <c r="H10" s="15" t="inlineStr"/>
    </row>
    <row r="11" ht="19" customHeight="1">
      <c r="A11" s="16" t="inlineStr">
        <is>
          <t>小項目</t>
        </is>
      </c>
      <c r="B11" s="17" t="inlineStr">
        <is>
          <t>仮囲い</t>
        </is>
      </c>
      <c r="C11" s="18" t="inlineStr">
        <is>
          <t>鋼板 H=3.0m</t>
        </is>
      </c>
      <c r="D11" s="19" t="n">
        <v>50</v>
      </c>
      <c r="E11" s="20" t="inlineStr">
        <is>
          <t>m</t>
        </is>
      </c>
      <c r="F11" s="21" t="n">
        <v>3500</v>
      </c>
      <c r="G11" s="21">
        <f>IF(OR(D11="",F11=""),"",ROUND(D11*F11,0))</f>
        <v/>
      </c>
      <c r="H11" s="22" t="inlineStr"/>
    </row>
    <row r="12" ht="19" customHeight="1">
      <c r="A12" s="16" t="inlineStr">
        <is>
          <t>小項目</t>
        </is>
      </c>
      <c r="B12" s="17" t="inlineStr">
        <is>
          <t>足場</t>
        </is>
      </c>
      <c r="C12" s="18" t="inlineStr">
        <is>
          <t>くさび式 外部足場</t>
        </is>
      </c>
      <c r="D12" s="19" t="n">
        <v>320</v>
      </c>
      <c r="E12" s="20" t="inlineStr">
        <is>
          <t>m2</t>
        </is>
      </c>
      <c r="F12" s="21" t="n">
        <v>1200</v>
      </c>
      <c r="G12" s="21">
        <f>IF(OR(D12="",F12=""),"",ROUND(D12*F12,0))</f>
        <v/>
      </c>
      <c r="H12" s="22" t="inlineStr"/>
    </row>
    <row r="13" ht="19" customHeight="1">
      <c r="A13" s="11" t="inlineStr">
        <is>
          <t>中項目</t>
        </is>
      </c>
      <c r="B13" s="12" t="inlineStr">
        <is>
          <t>直接仮設</t>
        </is>
      </c>
      <c r="C13" s="13" t="n"/>
      <c r="D13" s="13" t="n"/>
      <c r="E13" s="13" t="n"/>
      <c r="F13" s="13" t="n"/>
      <c r="G13" s="14">
        <f>SUMIF($A$14:$A$15,"小項目",$G$14:$G$15)</f>
        <v/>
      </c>
      <c r="H13" s="15" t="inlineStr"/>
    </row>
    <row r="14" ht="19" customHeight="1">
      <c r="A14" s="16" t="inlineStr">
        <is>
          <t>小項目</t>
        </is>
      </c>
      <c r="B14" s="17" t="inlineStr">
        <is>
          <t>養生費</t>
        </is>
      </c>
      <c r="C14" s="18" t="inlineStr">
        <is>
          <t>床・建具養生</t>
        </is>
      </c>
      <c r="D14" s="19" t="n">
        <v>1</v>
      </c>
      <c r="E14" s="20" t="inlineStr">
        <is>
          <t>式</t>
        </is>
      </c>
      <c r="F14" s="21" t="n">
        <v>45000</v>
      </c>
      <c r="G14" s="21">
        <f>IF(OR(D14="",F14=""),"",ROUND(D14*F14,0))</f>
        <v/>
      </c>
      <c r="H14" s="22" t="inlineStr"/>
    </row>
    <row r="15" ht="19" customHeight="1">
      <c r="A15" s="6" t="inlineStr">
        <is>
          <t>大項目</t>
        </is>
      </c>
      <c r="B15" s="7" t="inlineStr">
        <is>
          <t>■ 基礎工事</t>
        </is>
      </c>
      <c r="C15" s="8" t="n"/>
      <c r="D15" s="8" t="n"/>
      <c r="E15" s="8" t="n"/>
      <c r="F15" s="8" t="n"/>
      <c r="G15" s="9">
        <f>SUMIF($A$16:$A$22,"中項目",$G$16:$G$22)</f>
        <v/>
      </c>
      <c r="H15" s="10" t="inlineStr"/>
    </row>
    <row r="16" ht="19" customHeight="1">
      <c r="A16" s="11" t="inlineStr">
        <is>
          <t>中項目</t>
        </is>
      </c>
      <c r="B16" s="12" t="inlineStr">
        <is>
          <t>土工事</t>
        </is>
      </c>
      <c r="C16" s="13" t="n"/>
      <c r="D16" s="13" t="n"/>
      <c r="E16" s="13" t="n"/>
      <c r="F16" s="13" t="n"/>
      <c r="G16" s="14">
        <f>SUMIF($A$17:$A$18,"小項目",$G$17:$G$18)</f>
        <v/>
      </c>
      <c r="H16" s="15" t="inlineStr"/>
    </row>
    <row r="17" ht="19" customHeight="1">
      <c r="A17" s="16" t="inlineStr">
        <is>
          <t>小項目</t>
        </is>
      </c>
      <c r="B17" s="17" t="inlineStr">
        <is>
          <t>根切り</t>
        </is>
      </c>
      <c r="C17" s="18" t="inlineStr">
        <is>
          <t>機械掘削</t>
        </is>
      </c>
      <c r="D17" s="19" t="n">
        <v>68</v>
      </c>
      <c r="E17" s="20" t="inlineStr">
        <is>
          <t>m3</t>
        </is>
      </c>
      <c r="F17" s="21" t="n">
        <v>2800</v>
      </c>
      <c r="G17" s="21">
        <f>IF(OR(D17="",F17=""),"",ROUND(D17*F17,0))</f>
        <v/>
      </c>
      <c r="H17" s="22" t="inlineStr"/>
    </row>
    <row r="18" ht="19" customHeight="1">
      <c r="A18" s="16" t="inlineStr">
        <is>
          <t>小項目</t>
        </is>
      </c>
      <c r="B18" s="17" t="inlineStr">
        <is>
          <t>残土処分</t>
        </is>
      </c>
      <c r="C18" s="18" t="inlineStr">
        <is>
          <t>場外搬出共</t>
        </is>
      </c>
      <c r="D18" s="19" t="n">
        <v>68</v>
      </c>
      <c r="E18" s="20" t="inlineStr">
        <is>
          <t>m3</t>
        </is>
      </c>
      <c r="F18" s="21" t="n">
        <v>4500</v>
      </c>
      <c r="G18" s="21">
        <f>IF(OR(D18="",F18=""),"",ROUND(D18*F18,0))</f>
        <v/>
      </c>
      <c r="H18" s="22" t="inlineStr"/>
    </row>
    <row r="19" ht="19" customHeight="1">
      <c r="A19" s="11" t="inlineStr">
        <is>
          <t>中項目</t>
        </is>
      </c>
      <c r="B19" s="12" t="inlineStr">
        <is>
          <t>躯体工事</t>
        </is>
      </c>
      <c r="C19" s="13" t="n"/>
      <c r="D19" s="13" t="n"/>
      <c r="E19" s="13" t="n"/>
      <c r="F19" s="13" t="n"/>
      <c r="G19" s="14">
        <f>SUMIF($A$20:$A$23,"小項目",$G$20:$G$23)</f>
        <v/>
      </c>
      <c r="H19" s="15" t="inlineStr"/>
    </row>
    <row r="20" ht="19" customHeight="1">
      <c r="A20" s="16" t="inlineStr">
        <is>
          <t>小項目</t>
        </is>
      </c>
      <c r="B20" s="17" t="inlineStr">
        <is>
          <t>コンクリート</t>
        </is>
      </c>
      <c r="C20" s="18" t="inlineStr">
        <is>
          <t>FC21 スランプ18</t>
        </is>
      </c>
      <c r="D20" s="19" t="n">
        <v>42</v>
      </c>
      <c r="E20" s="20" t="inlineStr">
        <is>
          <t>m3</t>
        </is>
      </c>
      <c r="F20" s="21" t="n">
        <v>18500</v>
      </c>
      <c r="G20" s="21">
        <f>IF(OR(D20="",F20=""),"",ROUND(D20*F20,0))</f>
        <v/>
      </c>
      <c r="H20" s="22" t="inlineStr"/>
    </row>
    <row r="21" ht="19" customHeight="1">
      <c r="A21" s="16" t="inlineStr">
        <is>
          <t>小項目</t>
        </is>
      </c>
      <c r="B21" s="17" t="inlineStr">
        <is>
          <t>鉄筋</t>
        </is>
      </c>
      <c r="C21" s="18" t="inlineStr">
        <is>
          <t>SD295 D13</t>
        </is>
      </c>
      <c r="D21" s="19" t="n">
        <v>3.2</v>
      </c>
      <c r="E21" s="20" t="inlineStr">
        <is>
          <t>t</t>
        </is>
      </c>
      <c r="F21" s="21" t="n">
        <v>138000</v>
      </c>
      <c r="G21" s="21">
        <f>IF(OR(D21="",F21=""),"",ROUND(D21*F21,0))</f>
        <v/>
      </c>
      <c r="H21" s="22" t="inlineStr"/>
    </row>
    <row r="22" ht="19" customHeight="1">
      <c r="A22" s="16" t="inlineStr">
        <is>
          <t>小項目</t>
        </is>
      </c>
      <c r="B22" s="17" t="inlineStr">
        <is>
          <t>型枠</t>
        </is>
      </c>
      <c r="C22" s="18" t="inlineStr">
        <is>
          <t>合板型枠</t>
        </is>
      </c>
      <c r="D22" s="19" t="n">
        <v>210</v>
      </c>
      <c r="E22" s="20" t="inlineStr">
        <is>
          <t>m2</t>
        </is>
      </c>
      <c r="F22" s="21" t="n">
        <v>4800</v>
      </c>
      <c r="G22" s="21">
        <f>IF(OR(D22="",F22=""),"",ROUND(D22*F22,0))</f>
        <v/>
      </c>
      <c r="H22" s="22" t="inlineStr"/>
    </row>
    <row r="23" ht="19" customHeight="1">
      <c r="A23" s="6" t="inlineStr">
        <is>
          <t>大項目</t>
        </is>
      </c>
      <c r="B23" s="7" t="inlineStr">
        <is>
          <t>■ 木工事</t>
        </is>
      </c>
      <c r="C23" s="8" t="n"/>
      <c r="D23" s="8" t="n"/>
      <c r="E23" s="8" t="n"/>
      <c r="F23" s="8" t="n"/>
      <c r="G23" s="9">
        <f>SUMIF($A$24:$A$26,"中項目",$G$24:$G$26)</f>
        <v/>
      </c>
      <c r="H23" s="10" t="inlineStr"/>
    </row>
    <row r="24" ht="19" customHeight="1">
      <c r="A24" s="11" t="inlineStr">
        <is>
          <t>中項目</t>
        </is>
      </c>
      <c r="B24" s="12" t="inlineStr">
        <is>
          <t>木材・建方</t>
        </is>
      </c>
      <c r="C24" s="13" t="n"/>
      <c r="D24" s="13" t="n"/>
      <c r="E24" s="13" t="n"/>
      <c r="F24" s="13" t="n"/>
      <c r="G24" s="14">
        <f>SUMIF($A$25:$A$27,"小項目",$G$25:$G$27)</f>
        <v/>
      </c>
      <c r="H24" s="15" t="inlineStr"/>
    </row>
    <row r="25" ht="19" customHeight="1">
      <c r="A25" s="16" t="inlineStr">
        <is>
          <t>小項目</t>
        </is>
      </c>
      <c r="B25" s="17" t="inlineStr">
        <is>
          <t>構造材</t>
        </is>
      </c>
      <c r="C25" s="18" t="inlineStr">
        <is>
          <t>米松・杉 一式</t>
        </is>
      </c>
      <c r="D25" s="19" t="n">
        <v>1</v>
      </c>
      <c r="E25" s="20" t="inlineStr">
        <is>
          <t>式</t>
        </is>
      </c>
      <c r="F25" s="21" t="n">
        <v>1850000</v>
      </c>
      <c r="G25" s="21">
        <f>IF(OR(D25="",F25=""),"",ROUND(D25*F25,0))</f>
        <v/>
      </c>
      <c r="H25" s="22" t="inlineStr"/>
    </row>
    <row r="26" ht="19" customHeight="1">
      <c r="A26" s="16" t="inlineStr">
        <is>
          <t>小項目</t>
        </is>
      </c>
      <c r="B26" s="17" t="inlineStr">
        <is>
          <t>建方手間</t>
        </is>
      </c>
      <c r="C26" s="18" t="inlineStr">
        <is>
          <t>大工 6人工</t>
        </is>
      </c>
      <c r="D26" s="19" t="n">
        <v>6</v>
      </c>
      <c r="E26" s="20" t="inlineStr">
        <is>
          <t>人</t>
        </is>
      </c>
      <c r="F26" s="21" t="n">
        <v>28000</v>
      </c>
      <c r="G26" s="21">
        <f>IF(OR(D26="",F26=""),"",ROUND(D26*F26,0))</f>
        <v/>
      </c>
      <c r="H26" s="22" t="inlineStr"/>
    </row>
    <row r="27" ht="19" customHeight="1">
      <c r="A27" s="6" t="inlineStr">
        <is>
          <t>大項目</t>
        </is>
      </c>
      <c r="B27" s="7" t="inlineStr">
        <is>
          <t>■ 諸経費</t>
        </is>
      </c>
      <c r="C27" s="8" t="n"/>
      <c r="D27" s="8" t="n"/>
      <c r="E27" s="8" t="n"/>
      <c r="F27" s="8" t="n"/>
      <c r="G27" s="9">
        <f>SUMIF($A$28:$A$36,"中項目",$G$28:$G$36)</f>
        <v/>
      </c>
      <c r="H27" s="10" t="inlineStr"/>
    </row>
    <row r="28" ht="19" customHeight="1">
      <c r="A28" s="11" t="inlineStr">
        <is>
          <t>中項目</t>
        </is>
      </c>
      <c r="B28" s="12" t="inlineStr">
        <is>
          <t>現場管理費</t>
        </is>
      </c>
      <c r="C28" s="13" t="n"/>
      <c r="D28" s="13" t="n"/>
      <c r="E28" s="13" t="n"/>
      <c r="F28" s="13" t="n"/>
      <c r="G28" s="14">
        <f>SUMIF($A$29:$A$36,"小項目",$G$29:$G$36)</f>
        <v/>
      </c>
      <c r="H28" s="15" t="inlineStr"/>
    </row>
    <row r="29" ht="19" customHeight="1">
      <c r="A29" s="16" t="inlineStr">
        <is>
          <t>小項目</t>
        </is>
      </c>
      <c r="B29" s="17" t="inlineStr">
        <is>
          <t>現場管理費</t>
        </is>
      </c>
      <c r="C29" s="18" t="inlineStr">
        <is>
          <t>純工事費の 8%</t>
        </is>
      </c>
      <c r="D29" s="19" t="n">
        <v>1</v>
      </c>
      <c r="E29" s="20" t="inlineStr">
        <is>
          <t>式</t>
        </is>
      </c>
      <c r="F29" s="21" t="n">
        <v>320000</v>
      </c>
      <c r="G29" s="21">
        <f>IF(OR(D29="",F29=""),"",ROUND(D29*F29,0))</f>
        <v/>
      </c>
      <c r="H29" s="22" t="inlineStr"/>
    </row>
    <row r="30" ht="19" customHeight="1">
      <c r="A30" s="23" t="inlineStr">
        <is>
          <t>小項目</t>
        </is>
      </c>
      <c r="B30" s="24" t="inlineStr">
        <is>
          <t>法定福利費</t>
        </is>
      </c>
      <c r="C30" s="25" t="inlineStr">
        <is>
          <t>対象労務費 × 事業主負担率</t>
        </is>
      </c>
      <c r="D30" s="26" t="n">
        <v>1</v>
      </c>
      <c r="E30" s="27" t="inlineStr">
        <is>
          <t>式</t>
        </is>
      </c>
      <c r="F30" s="28" t="n">
        <v>186000</v>
      </c>
      <c r="G30" s="28">
        <f>IF(OR(D30="",F30=""),"",ROUND(D30*F30,0))</f>
        <v/>
      </c>
      <c r="H30" s="29" t="inlineStr">
        <is>
          <t>健康保険・厚生年金・雇用保険・労災保険</t>
        </is>
      </c>
    </row>
    <row r="31" ht="19" customHeight="1">
      <c r="A31" s="16" t="inlineStr">
        <is>
          <t>小項目</t>
        </is>
      </c>
      <c r="B31" s="17" t="n"/>
      <c r="C31" s="4" t="n"/>
      <c r="D31" s="19" t="n"/>
      <c r="E31" s="4" t="n"/>
      <c r="F31" s="21" t="n"/>
      <c r="G31" s="21">
        <f>IF(OR(D31="",F31=""),"",ROUND(D31*F31,0))</f>
        <v/>
      </c>
      <c r="H31" s="4" t="n"/>
    </row>
    <row r="32" ht="19" customHeight="1">
      <c r="A32" s="16" t="inlineStr">
        <is>
          <t>小項目</t>
        </is>
      </c>
      <c r="B32" s="17" t="n"/>
      <c r="C32" s="4" t="n"/>
      <c r="D32" s="19" t="n"/>
      <c r="E32" s="4" t="n"/>
      <c r="F32" s="21" t="n"/>
      <c r="G32" s="21">
        <f>IF(OR(D32="",F32=""),"",ROUND(D32*F32,0))</f>
        <v/>
      </c>
      <c r="H32" s="4" t="n"/>
    </row>
    <row r="33" ht="19" customHeight="1">
      <c r="A33" s="16" t="inlineStr">
        <is>
          <t>小項目</t>
        </is>
      </c>
      <c r="B33" s="17" t="n"/>
      <c r="C33" s="4" t="n"/>
      <c r="D33" s="19" t="n"/>
      <c r="E33" s="4" t="n"/>
      <c r="F33" s="21" t="n"/>
      <c r="G33" s="21">
        <f>IF(OR(D33="",F33=""),"",ROUND(D33*F33,0))</f>
        <v/>
      </c>
      <c r="H33" s="4" t="n"/>
    </row>
    <row r="34" ht="19" customHeight="1">
      <c r="A34" s="16" t="inlineStr">
        <is>
          <t>小項目</t>
        </is>
      </c>
      <c r="B34" s="17" t="n"/>
      <c r="C34" s="4" t="n"/>
      <c r="D34" s="19" t="n"/>
      <c r="E34" s="4" t="n"/>
      <c r="F34" s="21" t="n"/>
      <c r="G34" s="21">
        <f>IF(OR(D34="",F34=""),"",ROUND(D34*F34,0))</f>
        <v/>
      </c>
      <c r="H34" s="4" t="n"/>
    </row>
    <row r="35" ht="19" customHeight="1">
      <c r="A35" s="16" t="inlineStr">
        <is>
          <t>小項目</t>
        </is>
      </c>
      <c r="B35" s="17" t="n"/>
      <c r="C35" s="4" t="n"/>
      <c r="D35" s="19" t="n"/>
      <c r="E35" s="4" t="n"/>
      <c r="F35" s="21" t="n"/>
      <c r="G35" s="21">
        <f>IF(OR(D35="",F35=""),"",ROUND(D35*F35,0))</f>
        <v/>
      </c>
      <c r="H35" s="4" t="n"/>
    </row>
    <row r="36" ht="19" customHeight="1">
      <c r="A36" s="16" t="inlineStr">
        <is>
          <t>小項目</t>
        </is>
      </c>
      <c r="B36" s="17" t="n"/>
      <c r="C36" s="4" t="n"/>
      <c r="D36" s="19" t="n"/>
      <c r="E36" s="4" t="n"/>
      <c r="F36" s="21" t="n"/>
      <c r="G36" s="21">
        <f>IF(OR(D36="",F36=""),"",ROUND(D36*F36,0))</f>
        <v/>
      </c>
      <c r="H36" s="4" t="n"/>
    </row>
    <row r="38" ht="20" customHeight="1">
      <c r="D38" s="30" t="inlineStr">
        <is>
          <t>純工事費（大項目の合計）</t>
        </is>
      </c>
      <c r="E38" s="31" t="n"/>
      <c r="F38" s="31" t="n"/>
      <c r="G38" s="32">
        <f>SUMIF($A$9:$A$36,"大項目",$G$9:$G$36)</f>
        <v/>
      </c>
    </row>
    <row r="39" ht="20" customHeight="1">
      <c r="D39" s="30" t="inlineStr">
        <is>
          <t>消費税（10%）</t>
        </is>
      </c>
      <c r="E39" s="31" t="n"/>
      <c r="F39" s="31" t="n"/>
      <c r="G39" s="32">
        <f>ROUND(G38*0.1,0)</f>
        <v/>
      </c>
    </row>
    <row r="40" ht="24" customHeight="1">
      <c r="D40" s="33" t="inlineStr">
        <is>
          <t>工事価格（税込）</t>
        </is>
      </c>
      <c r="E40" s="34" t="n"/>
      <c r="F40" s="34" t="n"/>
      <c r="G40" s="35">
        <f>G38+G39</f>
        <v/>
      </c>
    </row>
    <row r="42">
      <c r="A42" s="36" t="inlineStr">
        <is>
          <t>【記入のしかた】</t>
        </is>
      </c>
    </row>
    <row r="43">
      <c r="A43" s="37" t="inlineStr">
        <is>
          <t>・A列の「大項目／中項目／小項目」が集計の目印です。行を挿入したら A列にどの階層かを必ず入力し、G列に上の行の数式をコピーしてください。</t>
        </is>
      </c>
    </row>
    <row r="44">
      <c r="A44" s="37" t="inlineStr">
        <is>
          <t>・灰色・水色の行（大項目・中項目・合計）は数式で自動集計されます。直接入力すると集計が壊れます。</t>
        </is>
      </c>
    </row>
    <row r="45">
      <c r="A45" s="37" t="inlineStr">
        <is>
          <t>・法定福利費は「対象労務費 × 事業主負担率（健康保険・厚生年金・雇用保険・労災保険など）」で算出し、内訳として明示します。</t>
        </is>
      </c>
    </row>
    <row r="46">
      <c r="A46" s="37" t="inlineStr">
        <is>
          <t>・元請けへ提出する内訳書では「一式」計上を避け、数量・単位・単価を明記すると承認が早くなります。</t>
        </is>
      </c>
    </row>
  </sheetData>
  <mergeCells count="16">
    <mergeCell ref="A45:H45"/>
    <mergeCell ref="D38:F38"/>
    <mergeCell ref="B5:D5"/>
    <mergeCell ref="F6:H6"/>
    <mergeCell ref="F5:H5"/>
    <mergeCell ref="A46:H46"/>
    <mergeCell ref="A43:H43"/>
    <mergeCell ref="A2:H2"/>
    <mergeCell ref="B4:D4"/>
    <mergeCell ref="D40:F40"/>
    <mergeCell ref="A42:H42"/>
    <mergeCell ref="F4:H4"/>
    <mergeCell ref="A44:H44"/>
    <mergeCell ref="A1:H1"/>
    <mergeCell ref="D39:F39"/>
    <mergeCell ref="B6:D6"/>
  </mergeCells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2026-08-25T03:47:04+00:00Z</dcterms:created>
  <dcterms:modified xmlns:dcterms="http://purl.org/dc/terms/" xmlns:xsi="http://www.w3.org/2001/XMLSchema-instance" xsi:type="dcterms:W3CDTF">2026-08-25T03:47:04+00:00Z</dcterms:modified>
</cp:coreProperties>
</file>